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7905" activeTab="0"/>
  </bookViews>
  <sheets>
    <sheet name="縦を横に" sheetId="1" r:id="rId1"/>
    <sheet name="順序の並び替え (2)" sheetId="2" r:id="rId2"/>
    <sheet name="サンプルピボット" sheetId="3" r:id="rId3"/>
    <sheet name="表（元データ）" sheetId="4" r:id="rId4"/>
  </sheets>
  <definedNames/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<sst xmlns="http://schemas.openxmlformats.org/spreadsheetml/2006/main" count="296" uniqueCount="66">
  <si>
    <t>日付</t>
  </si>
  <si>
    <t>科目</t>
  </si>
  <si>
    <t>税率</t>
  </si>
  <si>
    <t>税区分</t>
  </si>
  <si>
    <t>金額</t>
  </si>
  <si>
    <t>税額</t>
  </si>
  <si>
    <t>部門</t>
  </si>
  <si>
    <t>課税売上対応</t>
  </si>
  <si>
    <t>データ</t>
  </si>
  <si>
    <t>日付</t>
  </si>
  <si>
    <t>(すべて)</t>
  </si>
  <si>
    <t>消耗品費</t>
  </si>
  <si>
    <t>第一営業部</t>
  </si>
  <si>
    <t>課税</t>
  </si>
  <si>
    <t>合計 / 金額</t>
  </si>
  <si>
    <t>合計 / 税額</t>
  </si>
  <si>
    <t>税区分</t>
  </si>
  <si>
    <t>科目</t>
  </si>
  <si>
    <t>図書費</t>
  </si>
  <si>
    <t>非課税売上対応</t>
  </si>
  <si>
    <t>第二営業部</t>
  </si>
  <si>
    <t>非課税</t>
  </si>
  <si>
    <t>課税売上対応</t>
  </si>
  <si>
    <t>仕入高</t>
  </si>
  <si>
    <t>交際費</t>
  </si>
  <si>
    <t>旅費交通費</t>
  </si>
  <si>
    <t>共通</t>
  </si>
  <si>
    <t>総務部</t>
  </si>
  <si>
    <t>共通</t>
  </si>
  <si>
    <t>荷造運賃</t>
  </si>
  <si>
    <t>広告宣伝費</t>
  </si>
  <si>
    <t>仕入高</t>
  </si>
  <si>
    <t>共通 集計</t>
  </si>
  <si>
    <t>荷造運賃</t>
  </si>
  <si>
    <t>非課税</t>
  </si>
  <si>
    <t>消耗品費</t>
  </si>
  <si>
    <t>非課税 集計</t>
  </si>
  <si>
    <t>図書費</t>
  </si>
  <si>
    <t>支払利息</t>
  </si>
  <si>
    <t>経理部</t>
  </si>
  <si>
    <t>課税売上対応 集計</t>
  </si>
  <si>
    <t>非課税売上対応</t>
  </si>
  <si>
    <t>減価償却費</t>
  </si>
  <si>
    <t>広告宣伝費</t>
  </si>
  <si>
    <t>非課税売上対応 集計</t>
  </si>
  <si>
    <t>企画部</t>
  </si>
  <si>
    <t>交際費</t>
  </si>
  <si>
    <t>通信費</t>
  </si>
  <si>
    <t>旅費交通費</t>
  </si>
  <si>
    <t>総計</t>
  </si>
  <si>
    <t>減価償却費</t>
  </si>
  <si>
    <t>通信費</t>
  </si>
  <si>
    <t>支払利息</t>
  </si>
  <si>
    <t>表１</t>
  </si>
  <si>
    <t>表２</t>
  </si>
  <si>
    <t>集計</t>
  </si>
  <si>
    <t>課税売上対応 合計 / 金額</t>
  </si>
  <si>
    <t>課税売上対応 合計 / 税額</t>
  </si>
  <si>
    <t>共通 合計 / 金額</t>
  </si>
  <si>
    <t>共通 合計 / 税額</t>
  </si>
  <si>
    <t>非課税 合計 / 金額</t>
  </si>
  <si>
    <t>非課税 合計 / 税額</t>
  </si>
  <si>
    <t>非課税売上対応 合計 / 金額</t>
  </si>
  <si>
    <t>非課税売上対応 合計 / 税額</t>
  </si>
  <si>
    <t>全体の 合計 / 金額</t>
  </si>
  <si>
    <t>全体の 合計 / 税額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</si>
</sst>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38" fontId="4" fillId="24" borderId="10" xfId="48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9" fontId="0" fillId="25" borderId="15" xfId="0" applyNumberFormat="1" applyFont="1" applyFill="1" applyBorder="1" applyAlignment="1">
      <alignment horizontal="center" vertical="center"/>
    </xf>
    <xf numFmtId="38" fontId="0" fillId="25" borderId="15" xfId="48" applyNumberFormat="1" applyFont="1" applyFill="1" applyBorder="1" applyAlignment="1">
      <alignment vertical="center"/>
    </xf>
    <xf numFmtId="38" fontId="0" fillId="25" borderId="16" xfId="48" applyNumberFormat="1" applyFont="1" applyFill="1" applyBorder="1" applyAlignment="1">
      <alignment vertical="center"/>
    </xf>
    <xf numFmtId="14" fontId="0" fillId="25" borderId="15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4" fontId="0" fillId="26" borderId="15" xfId="0" applyNumberFormat="1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vertical="center"/>
    </xf>
    <xf numFmtId="9" fontId="0" fillId="26" borderId="15" xfId="0" applyNumberFormat="1" applyFont="1" applyFill="1" applyBorder="1" applyAlignment="1">
      <alignment horizontal="center" vertical="center"/>
    </xf>
    <xf numFmtId="38" fontId="0" fillId="26" borderId="15" xfId="48" applyNumberFormat="1" applyFont="1" applyFill="1" applyBorder="1" applyAlignment="1">
      <alignment vertical="center"/>
    </xf>
    <xf numFmtId="38" fontId="0" fillId="26" borderId="16" xfId="48" applyNumberFormat="1" applyFont="1" applyFill="1" applyBorder="1" applyAlignment="1">
      <alignment vertical="center"/>
    </xf>
    <xf numFmtId="14" fontId="0" fillId="26" borderId="15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1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14" fontId="0" fillId="26" borderId="24" xfId="0" applyNumberFormat="1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vertical="center"/>
    </xf>
    <xf numFmtId="9" fontId="0" fillId="26" borderId="24" xfId="0" applyNumberFormat="1" applyFont="1" applyFill="1" applyBorder="1" applyAlignment="1">
      <alignment horizontal="center" vertical="center"/>
    </xf>
    <xf numFmtId="38" fontId="0" fillId="26" borderId="24" xfId="48" applyNumberFormat="1" applyFont="1" applyFill="1" applyBorder="1" applyAlignment="1">
      <alignment vertical="center"/>
    </xf>
    <xf numFmtId="38" fontId="0" fillId="26" borderId="0" xfId="48" applyNumberFormat="1" applyFont="1" applyFill="1" applyAlignment="1">
      <alignment vertical="center"/>
    </xf>
    <xf numFmtId="14" fontId="0" fillId="26" borderId="2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5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0" borderId="2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numFmt numFmtId="6" formatCode="$#,##0;[Red]($#,##0)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5</xdr:row>
      <xdr:rowOff>19050</xdr:rowOff>
    </xdr:from>
    <xdr:to>
      <xdr:col>5</xdr:col>
      <xdr:colOff>142875</xdr:colOff>
      <xdr:row>9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2105025" y="876300"/>
          <a:ext cx="2657475" cy="704850"/>
        </a:xfrm>
        <a:prstGeom prst="wedgeRoundRectCallout">
          <a:avLst>
            <a:gd name="adj1" fmla="val -33736"/>
            <a:gd name="adj2" fmla="val -10467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この「データ」の見出し項目をドラッグして、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「集計」のセルにドロップしてみましょう</a:t>
          </a:r>
        </a:p>
      </xdr:txBody>
    </xdr:sp>
    <xdr:clientData/>
  </xdr:twoCellAnchor>
  <xdr:twoCellAnchor>
    <xdr:from>
      <xdr:col>10</xdr:col>
      <xdr:colOff>133350</xdr:colOff>
      <xdr:row>8</xdr:row>
      <xdr:rowOff>57150</xdr:rowOff>
    </xdr:from>
    <xdr:to>
      <xdr:col>12</xdr:col>
      <xdr:colOff>428625</xdr:colOff>
      <xdr:row>12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9353550" y="1428750"/>
          <a:ext cx="1666875" cy="723900"/>
        </a:xfrm>
        <a:prstGeom prst="wedgeRoundRectCallout">
          <a:avLst>
            <a:gd name="adj1" fmla="val -108833"/>
            <a:gd name="adj2" fmla="val -15623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このように横に並びます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4</xdr:col>
      <xdr:colOff>180975</xdr:colOff>
      <xdr:row>14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2428875" y="1447800"/>
          <a:ext cx="1666875" cy="962025"/>
        </a:xfrm>
        <a:prstGeom prst="wedgeRoundRectCallout">
          <a:avLst>
            <a:gd name="adj1" fmla="val -153402"/>
            <a:gd name="adj2" fmla="val 7192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この「非課税」の項目をドラッグして、「非課税売上対応」の下でドロップしてみましょう</a:t>
          </a:r>
        </a:p>
      </xdr:txBody>
    </xdr:sp>
    <xdr:clientData/>
  </xdr:twoCellAnchor>
  <xdr:twoCellAnchor>
    <xdr:from>
      <xdr:col>9</xdr:col>
      <xdr:colOff>133350</xdr:colOff>
      <xdr:row>8</xdr:row>
      <xdr:rowOff>57150</xdr:rowOff>
    </xdr:from>
    <xdr:to>
      <xdr:col>11</xdr:col>
      <xdr:colOff>428625</xdr:colOff>
      <xdr:row>12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8648700" y="1428750"/>
          <a:ext cx="1666875" cy="723900"/>
        </a:xfrm>
        <a:prstGeom prst="wedgeRoundRectCallout">
          <a:avLst>
            <a:gd name="adj1" fmla="val -224259"/>
            <a:gd name="adj2" fmla="val 188504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このように並びます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28575</xdr:rowOff>
    </xdr:from>
    <xdr:to>
      <xdr:col>7</xdr:col>
      <xdr:colOff>228600</xdr:colOff>
      <xdr:row>5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4953000" y="28575"/>
          <a:ext cx="1819275" cy="962025"/>
        </a:xfrm>
        <a:prstGeom prst="wedgeRoundRectCallout">
          <a:avLst>
            <a:gd name="adj1" fmla="val -195194"/>
            <a:gd name="adj2" fmla="val -41939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「日付」を月ごとにグループ化してグループごとに集計されることもできます。</a:t>
          </a:r>
        </a:p>
      </xdr:txBody>
    </xdr:sp>
    <xdr:clientData/>
  </xdr:twoCellAnchor>
  <xdr:twoCellAnchor>
    <xdr:from>
      <xdr:col>2</xdr:col>
      <xdr:colOff>571500</xdr:colOff>
      <xdr:row>15</xdr:row>
      <xdr:rowOff>66675</xdr:rowOff>
    </xdr:from>
    <xdr:to>
      <xdr:col>4</xdr:col>
      <xdr:colOff>533400</xdr:colOff>
      <xdr:row>19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2857500" y="2638425"/>
          <a:ext cx="1885950" cy="676275"/>
        </a:xfrm>
        <a:prstGeom prst="wedgeRoundRectCallout">
          <a:avLst>
            <a:gd name="adj1" fmla="val -191490"/>
            <a:gd name="adj2" fmla="val -231787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「＋」を押すと展開され、「－」を押すと集約されます。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日付">
      <sharedItems containsSemiMixedTypes="0" containsNonDate="0" containsDate="1" containsString="0" containsMixedTypes="0" count="24">
        <d v="2012-04-10T00:00:00.000"/>
        <d v="2012-04-20T00:00:00.000"/>
        <d v="2012-05-15T00:00:00.000"/>
        <d v="2012-05-25T00:00:00.000"/>
        <d v="2012-06-12T00:00:00.000"/>
        <d v="2012-06-22T00:00:00.000"/>
        <d v="2012-07-08T00:00:00.000"/>
        <d v="2012-07-28T00:00:00.000"/>
        <d v="2012-08-10T00:00:00.000"/>
        <d v="2012-08-20T00:00:00.000"/>
        <d v="2012-09-15T00:00:00.000"/>
        <d v="2012-09-25T00:00:00.000"/>
        <d v="2012-10-11T00:00:00.000"/>
        <d v="2012-10-21T00:00:00.000"/>
        <d v="2012-11-12T00:00:00.000"/>
        <d v="2012-11-22T00:00:00.000"/>
        <d v="2012-12-09T00:00:00.000"/>
        <d v="2012-12-19T00:00:00.000"/>
        <d v="2013-01-13T00:00:00.000"/>
        <d v="2013-01-23T00:00:00.000"/>
        <d v="2013-02-14T00:00:00.000"/>
        <d v="2013-02-24T00:00:00.000"/>
        <d v="2013-03-17T00:00:00.000"/>
        <d v="2013-03-27T00:00:00.000"/>
      </sharedItems>
      <fieldGroup base="0">
        <rangePr groupBy="months" autoEnd="1" autoStart="1" startDate="2012-04-10T00:00:00.000" endDate="2013-03-28T00:00:00.000"/>
        <groupItems count="14">
          <s v="&lt;2012/4/10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/3/28"/>
        </groupItems>
      </fieldGroup>
    </cacheField>
    <cacheField name="科目">
      <sharedItems containsMixedTypes="0" count="10">
        <s v="消耗品費"/>
        <s v="図書費"/>
        <s v="交際費"/>
        <s v="旅費交通費"/>
        <s v="仕入高"/>
        <s v="荷造運賃"/>
        <s v="支払利息"/>
        <s v="減価償却費"/>
        <s v="広告宣伝費"/>
        <s v="通信費"/>
      </sharedItems>
    </cacheField>
    <cacheField name="税率">
      <sharedItems containsSemiMixedTypes="0" containsString="0" containsMixedTypes="0" containsNumber="1"/>
    </cacheField>
    <cacheField name="税区分">
      <sharedItems containsMixedTypes="0" count="4">
        <s v="課税売上対応"/>
        <s v="非課税売上対応"/>
        <s v="非課税"/>
        <s v="共通"/>
      </sharedItems>
    </cacheField>
    <cacheField name="金額">
      <sharedItems containsSemiMixedTypes="0" containsString="0" containsMixedTypes="0" containsNumber="1" containsInteger="1"/>
    </cacheField>
    <cacheField name="税額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6" sheet="表（元データ）"/>
  </cacheSource>
  <cacheFields count="6">
    <cacheField name="日付">
      <sharedItems containsSemiMixedTypes="0" containsNonDate="0" containsDate="1" containsString="0" containsMixedTypes="0"/>
    </cacheField>
    <cacheField name="科目">
      <sharedItems containsMixedTypes="0" count="10">
        <s v="消耗品費"/>
        <s v="図書費"/>
        <s v="交際費"/>
        <s v="旅費交通費"/>
        <s v="仕入高"/>
        <s v="荷造運賃"/>
        <s v="支払利息"/>
        <s v="減価償却費"/>
        <s v="広告宣伝費"/>
        <s v="通信費"/>
      </sharedItems>
    </cacheField>
    <cacheField name="税率">
      <sharedItems containsSemiMixedTypes="0" containsString="0" containsMixedTypes="0" containsNumber="1"/>
    </cacheField>
    <cacheField name="税区分">
      <sharedItems containsMixedTypes="0" count="4">
        <s v="課税売上対応"/>
        <s v="非課税売上対応"/>
        <s v="非課税"/>
        <s v="共通"/>
      </sharedItems>
    </cacheField>
    <cacheField name="金額">
      <sharedItems containsSemiMixedTypes="0" containsString="0" containsMixedTypes="0" containsNumber="1" containsInteger="1"/>
    </cacheField>
    <cacheField name="税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4" cacheId="3" dataOnRows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43" firstHeaderRow="1" firstDataRow="1" firstDataCol="3"/>
  <pivotFields count="6">
    <pivotField compact="0" outline="0" subtotalTop="0" showAll="0" numFmtId="14"/>
    <pivotField axis="axisRow" compact="0" outline="0" subtotalTop="0" showAll="0">
      <items count="11">
        <item x="5"/>
        <item x="7"/>
        <item x="2"/>
        <item x="8"/>
        <item x="4"/>
        <item x="6"/>
        <item x="0"/>
        <item x="1"/>
        <item x="9"/>
        <item x="3"/>
        <item t="default"/>
      </items>
    </pivotField>
    <pivotField compact="0" outline="0" subtotalTop="0" showAll="0" numFmtId="9"/>
    <pivotField axis="axisRow" compact="0" outline="0" subtotalTop="0" showAll="0">
      <items count="5">
        <item x="0"/>
        <item x="3"/>
        <item x="2"/>
        <item x="1"/>
        <item t="default"/>
      </items>
    </pivotField>
    <pivotField dataField="1" compact="0" outline="0" subtotalTop="0" showAll="0" numFmtId="38"/>
    <pivotField dataField="1" compact="0" outline="0" subtotalTop="0" showAll="0" numFmtId="38"/>
  </pivotFields>
  <rowFields count="3">
    <field x="3"/>
    <field x="1"/>
    <field x="-2"/>
  </rowFields>
  <rowItems count="40">
    <i>
      <x/>
      <x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6"/>
      <x/>
    </i>
    <i i="1" r="2">
      <x v="1"/>
    </i>
    <i r="1">
      <x v="7"/>
      <x/>
    </i>
    <i i="1" r="2">
      <x v="1"/>
    </i>
    <i t="default">
      <x/>
    </i>
    <i t="default" i="1">
      <x/>
    </i>
    <i>
      <x v="1"/>
      <x v="2"/>
      <x/>
    </i>
    <i i="1" r="2">
      <x v="1"/>
    </i>
    <i r="1">
      <x v="6"/>
      <x/>
    </i>
    <i i="1" r="2">
      <x v="1"/>
    </i>
    <i r="1">
      <x v="8"/>
      <x/>
    </i>
    <i i="1" r="2">
      <x v="1"/>
    </i>
    <i r="1">
      <x v="9"/>
      <x/>
    </i>
    <i i="1" r="2">
      <x v="1"/>
    </i>
    <i t="default">
      <x v="1"/>
    </i>
    <i t="default" i="1">
      <x v="1"/>
    </i>
    <i>
      <x v="2"/>
      <x v="1"/>
      <x/>
    </i>
    <i i="1" r="2">
      <x v="1"/>
    </i>
    <i r="1">
      <x v="2"/>
      <x/>
    </i>
    <i i="1" r="2">
      <x v="1"/>
    </i>
    <i r="1">
      <x v="4"/>
      <x/>
    </i>
    <i i="1" r="2">
      <x v="1"/>
    </i>
    <i r="1">
      <x v="5"/>
      <x/>
    </i>
    <i i="1" r="2">
      <x v="1"/>
    </i>
    <i t="default">
      <x v="2"/>
    </i>
    <i t="default" i="1">
      <x v="2"/>
    </i>
    <i>
      <x v="3"/>
      <x/>
      <x/>
    </i>
    <i i="1" r="2">
      <x v="1"/>
    </i>
    <i r="1">
      <x v="7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合計 / 金額" fld="4" baseField="0" baseItem="0"/>
    <dataField name="合計 / 税額" fld="5" baseField="0" baseItem="0"/>
  </dataFields>
  <formats count="2">
    <format dxfId="0">
      <pivotArea outline="0" fieldPosition="0"/>
    </format>
    <format dxfId="1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5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G3:J24" firstHeaderRow="1" firstDataRow="2" firstDataCol="2"/>
  <pivotFields count="6">
    <pivotField compact="0" outline="0" subtotalTop="0" showAll="0" numFmtId="14"/>
    <pivotField axis="axisRow" compact="0" outline="0" subtotalTop="0" showAll="0">
      <items count="11">
        <item x="5"/>
        <item x="7"/>
        <item x="2"/>
        <item x="8"/>
        <item x="4"/>
        <item x="6"/>
        <item x="0"/>
        <item x="1"/>
        <item x="9"/>
        <item x="3"/>
        <item t="default"/>
      </items>
    </pivotField>
    <pivotField compact="0" outline="0" subtotalTop="0" showAll="0" numFmtId="9"/>
    <pivotField axis="axisRow" compact="0" outline="0" subtotalTop="0" showAll="0">
      <items count="5">
        <item x="0"/>
        <item x="3"/>
        <item x="2"/>
        <item x="1"/>
        <item t="default"/>
      </items>
    </pivotField>
    <pivotField dataField="1" compact="0" outline="0" subtotalTop="0" showAll="0" numFmtId="38"/>
    <pivotField dataField="1" compact="0" outline="0" subtotalTop="0" showAll="0" numFmtId="38"/>
  </pivotFields>
  <rowFields count="2">
    <field x="3"/>
    <field x="1"/>
  </rowFields>
  <rowItems count="20">
    <i>
      <x/>
      <x/>
    </i>
    <i r="1">
      <x v="3"/>
    </i>
    <i r="1">
      <x v="4"/>
    </i>
    <i r="1">
      <x v="6"/>
    </i>
    <i r="1">
      <x v="7"/>
    </i>
    <i t="default">
      <x/>
    </i>
    <i>
      <x v="1"/>
      <x v="2"/>
    </i>
    <i r="1">
      <x v="6"/>
    </i>
    <i r="1">
      <x v="8"/>
    </i>
    <i r="1">
      <x v="9"/>
    </i>
    <i t="default">
      <x v="1"/>
    </i>
    <i>
      <x v="2"/>
      <x v="1"/>
    </i>
    <i r="1">
      <x v="2"/>
    </i>
    <i r="1">
      <x v="4"/>
    </i>
    <i r="1">
      <x v="5"/>
    </i>
    <i t="default">
      <x v="2"/>
    </i>
    <i>
      <x v="3"/>
      <x/>
    </i>
    <i r="1"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金額" fld="4" baseField="0" baseItem="0"/>
    <dataField name="合計 / 税額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5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F3:I24" firstHeaderRow="1" firstDataRow="2" firstDataCol="2"/>
  <pivotFields count="6">
    <pivotField compact="0" outline="0" subtotalTop="0" showAll="0" numFmtId="14"/>
    <pivotField axis="axisRow" compact="0" outline="0" subtotalTop="0" showAll="0">
      <items count="11">
        <item x="5"/>
        <item x="7"/>
        <item x="2"/>
        <item x="8"/>
        <item x="4"/>
        <item x="6"/>
        <item x="0"/>
        <item x="1"/>
        <item x="9"/>
        <item x="3"/>
        <item t="default"/>
      </items>
    </pivotField>
    <pivotField compact="0" outline="0" subtotalTop="0" showAll="0" numFmtId="9"/>
    <pivotField axis="axisRow" compact="0" outline="0" subtotalTop="0" showAll="0">
      <items count="5">
        <item x="0"/>
        <item x="3"/>
        <item x="1"/>
        <item x="2"/>
        <item t="default"/>
      </items>
    </pivotField>
    <pivotField dataField="1" compact="0" outline="0" subtotalTop="0" showAll="0" numFmtId="38"/>
    <pivotField dataField="1" compact="0" outline="0" subtotalTop="0" showAll="0" numFmtId="38"/>
  </pivotFields>
  <rowFields count="2">
    <field x="3"/>
    <field x="1"/>
  </rowFields>
  <rowItems count="20">
    <i>
      <x/>
      <x/>
    </i>
    <i r="1">
      <x v="3"/>
    </i>
    <i r="1">
      <x v="4"/>
    </i>
    <i r="1">
      <x v="6"/>
    </i>
    <i r="1">
      <x v="7"/>
    </i>
    <i t="default">
      <x/>
    </i>
    <i>
      <x v="1"/>
      <x v="2"/>
    </i>
    <i r="1">
      <x v="6"/>
    </i>
    <i r="1">
      <x v="8"/>
    </i>
    <i r="1">
      <x v="9"/>
    </i>
    <i t="default">
      <x v="1"/>
    </i>
    <i>
      <x v="2"/>
      <x/>
    </i>
    <i r="1">
      <x v="7"/>
    </i>
    <i t="default">
      <x v="2"/>
    </i>
    <i>
      <x v="3"/>
      <x v="1"/>
    </i>
    <i r="1">
      <x v="2"/>
    </i>
    <i r="1">
      <x v="4"/>
    </i>
    <i r="1">
      <x v="5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金額" fld="4" baseField="0" baseItem="0"/>
    <dataField name="合計 / 税額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24" firstHeaderRow="1" firstDataRow="2" firstDataCol="2"/>
  <pivotFields count="6">
    <pivotField compact="0" outline="0" subtotalTop="0" showAll="0" numFmtId="14"/>
    <pivotField axis="axisRow" compact="0" outline="0" subtotalTop="0" showAll="0">
      <items count="11">
        <item x="5"/>
        <item x="7"/>
        <item x="2"/>
        <item x="8"/>
        <item x="4"/>
        <item x="6"/>
        <item x="0"/>
        <item x="1"/>
        <item x="9"/>
        <item x="3"/>
        <item t="default"/>
      </items>
    </pivotField>
    <pivotField compact="0" outline="0" subtotalTop="0" showAll="0" numFmtId="9"/>
    <pivotField axis="axisRow" compact="0" outline="0" subtotalTop="0" showAll="0">
      <items count="5">
        <item x="0"/>
        <item x="3"/>
        <item x="2"/>
        <item x="1"/>
        <item t="default"/>
      </items>
    </pivotField>
    <pivotField dataField="1" compact="0" outline="0" subtotalTop="0" showAll="0" numFmtId="38"/>
    <pivotField dataField="1" compact="0" outline="0" subtotalTop="0" showAll="0" numFmtId="38"/>
  </pivotFields>
  <rowFields count="2">
    <field x="3"/>
    <field x="1"/>
  </rowFields>
  <rowItems count="20">
    <i>
      <x/>
      <x/>
    </i>
    <i r="1">
      <x v="3"/>
    </i>
    <i r="1">
      <x v="4"/>
    </i>
    <i r="1">
      <x v="6"/>
    </i>
    <i r="1">
      <x v="7"/>
    </i>
    <i t="default">
      <x/>
    </i>
    <i>
      <x v="1"/>
      <x v="2"/>
    </i>
    <i r="1">
      <x v="6"/>
    </i>
    <i r="1">
      <x v="8"/>
    </i>
    <i r="1">
      <x v="9"/>
    </i>
    <i t="default">
      <x v="1"/>
    </i>
    <i>
      <x v="2"/>
      <x v="1"/>
    </i>
    <i r="1">
      <x v="2"/>
    </i>
    <i r="1">
      <x v="4"/>
    </i>
    <i r="1">
      <x v="5"/>
    </i>
    <i t="default">
      <x v="2"/>
    </i>
    <i>
      <x v="3"/>
      <x/>
    </i>
    <i r="1"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金額" fld="4" baseField="0" baseItem="0"/>
    <dataField name="合計 / 税額" fld="5" baseField="0" baseItem="0"/>
  </dataFields>
  <formats count="2">
    <format dxfId="0">
      <pivotArea outline="0" fieldPosition="0"/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9" firstHeaderRow="1" firstDataRow="2" firstDataCol="2" rowPageCount="1" colPageCount="1"/>
  <pivotFields count="6">
    <pivotField axis="axisPage" compact="0" outline="0" subtotalTop="0" showAll="0" numFmtId="14">
      <items count="15">
        <item x="0"/>
        <item x="4"/>
        <item x="5"/>
        <item x="6"/>
        <item x="7"/>
        <item x="8"/>
        <item x="9"/>
        <item x="10"/>
        <item x="11"/>
        <item x="12"/>
        <item x="13"/>
        <item x="1"/>
        <item x="2"/>
        <item x="3"/>
        <item t="default"/>
      </items>
    </pivotField>
    <pivotField axis="axisRow" compact="0" outline="0" subtotalTop="0" showAll="0">
      <items count="11">
        <item x="4"/>
        <item x="5"/>
        <item x="8"/>
        <item x="0"/>
        <item x="1"/>
        <item x="9"/>
        <item x="3"/>
        <item x="2"/>
        <item x="7"/>
        <item x="6"/>
        <item t="default"/>
      </items>
    </pivotField>
    <pivotField compact="0" outline="0" subtotalTop="0" showAll="0" numFmtId="9"/>
    <pivotField axis="axisRow" compact="0" outline="0" subtotalTop="0" showAll="0">
      <items count="5">
        <item sd="0" x="0"/>
        <item sd="0" x="3"/>
        <item sd="0" x="1"/>
        <item sd="0" x="2"/>
        <item t="default"/>
      </items>
    </pivotField>
    <pivotField dataField="1" compact="0" outline="0" subtotalTop="0" showAll="0" numFmtId="38"/>
    <pivotField dataField="1" compact="0" outline="0" subtotalTop="0" showAll="0" numFmtId="38"/>
  </pivotFields>
  <rowFields count="2">
    <field x="3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合計 / 金額" fld="4" baseField="0" baseItem="0" numFmtId="38"/>
    <dataField name="合計 / 税額" fld="5" baseField="0" baseItem="0"/>
  </dataFields>
  <formats count="1">
    <format dxfId="0">
      <pivotArea outline="0" fieldPosition="0"/>
    </format>
  </formats>
  <pivotTableStyleInfo name="PivotStyleLight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7.625" style="0" customWidth="1"/>
    <col min="2" max="2" width="11.00390625" style="0" customWidth="1"/>
    <col min="3" max="3" width="11.375" style="0" bestFit="1" customWidth="1"/>
    <col min="4" max="4" width="9.25390625" style="0" bestFit="1" customWidth="1"/>
    <col min="5" max="5" width="11.375" style="0" customWidth="1"/>
    <col min="7" max="7" width="17.625" style="0" customWidth="1"/>
    <col min="8" max="8" width="11.00390625" style="0" customWidth="1"/>
    <col min="9" max="10" width="11.375" style="0" bestFit="1" customWidth="1"/>
  </cols>
  <sheetData>
    <row r="3" spans="1:10" ht="13.5">
      <c r="A3" s="43" t="s">
        <v>16</v>
      </c>
      <c r="B3" s="43" t="s">
        <v>17</v>
      </c>
      <c r="C3" s="43" t="s">
        <v>8</v>
      </c>
      <c r="D3" s="51" t="s">
        <v>55</v>
      </c>
      <c r="E3" s="47"/>
      <c r="G3" s="6"/>
      <c r="H3" s="7"/>
      <c r="I3" s="43" t="s">
        <v>8</v>
      </c>
      <c r="J3" s="8"/>
    </row>
    <row r="4" spans="1:10" ht="13.5">
      <c r="A4" s="6" t="s">
        <v>22</v>
      </c>
      <c r="B4" s="6" t="s">
        <v>29</v>
      </c>
      <c r="C4" s="6" t="s">
        <v>14</v>
      </c>
      <c r="D4" s="52">
        <v>29000</v>
      </c>
      <c r="E4" s="47"/>
      <c r="G4" s="43" t="s">
        <v>16</v>
      </c>
      <c r="H4" s="43" t="s">
        <v>17</v>
      </c>
      <c r="I4" s="6" t="s">
        <v>14</v>
      </c>
      <c r="J4" s="15" t="s">
        <v>15</v>
      </c>
    </row>
    <row r="5" spans="1:10" ht="13.5">
      <c r="A5" s="25"/>
      <c r="B5" s="25"/>
      <c r="C5" s="28" t="s">
        <v>15</v>
      </c>
      <c r="D5" s="53">
        <v>1450</v>
      </c>
      <c r="E5" s="48"/>
      <c r="G5" s="6" t="s">
        <v>22</v>
      </c>
      <c r="H5" s="6" t="s">
        <v>29</v>
      </c>
      <c r="I5" s="23">
        <v>29000</v>
      </c>
      <c r="J5" s="24">
        <v>1450</v>
      </c>
    </row>
    <row r="6" spans="1:10" ht="13.5">
      <c r="A6" s="25"/>
      <c r="B6" s="6" t="s">
        <v>30</v>
      </c>
      <c r="C6" s="6" t="s">
        <v>14</v>
      </c>
      <c r="D6" s="52">
        <v>90000</v>
      </c>
      <c r="E6" s="48"/>
      <c r="G6" s="25"/>
      <c r="H6" s="28" t="s">
        <v>30</v>
      </c>
      <c r="I6" s="26">
        <v>90000</v>
      </c>
      <c r="J6" s="27">
        <v>4500</v>
      </c>
    </row>
    <row r="7" spans="1:10" ht="13.5">
      <c r="A7" s="25"/>
      <c r="B7" s="25"/>
      <c r="C7" s="28" t="s">
        <v>15</v>
      </c>
      <c r="D7" s="53">
        <v>4500</v>
      </c>
      <c r="E7" s="48"/>
      <c r="G7" s="25"/>
      <c r="H7" s="28" t="s">
        <v>23</v>
      </c>
      <c r="I7" s="26">
        <v>1906000</v>
      </c>
      <c r="J7" s="27">
        <v>95300</v>
      </c>
    </row>
    <row r="8" spans="1:10" ht="13.5">
      <c r="A8" s="25"/>
      <c r="B8" s="6" t="s">
        <v>23</v>
      </c>
      <c r="C8" s="6" t="s">
        <v>14</v>
      </c>
      <c r="D8" s="52">
        <v>1906000</v>
      </c>
      <c r="E8" s="48"/>
      <c r="G8" s="25"/>
      <c r="H8" s="28" t="s">
        <v>35</v>
      </c>
      <c r="I8" s="26">
        <v>70000</v>
      </c>
      <c r="J8" s="27">
        <v>3500</v>
      </c>
    </row>
    <row r="9" spans="1:10" ht="13.5">
      <c r="A9" s="25"/>
      <c r="B9" s="25"/>
      <c r="C9" s="28" t="s">
        <v>15</v>
      </c>
      <c r="D9" s="53">
        <v>95300</v>
      </c>
      <c r="E9" s="48"/>
      <c r="G9" s="25"/>
      <c r="H9" s="28" t="s">
        <v>37</v>
      </c>
      <c r="I9" s="26">
        <v>6500</v>
      </c>
      <c r="J9" s="27">
        <v>325</v>
      </c>
    </row>
    <row r="10" spans="1:10" ht="13.5">
      <c r="A10" s="25"/>
      <c r="B10" s="6" t="s">
        <v>35</v>
      </c>
      <c r="C10" s="6" t="s">
        <v>14</v>
      </c>
      <c r="D10" s="52">
        <v>70000</v>
      </c>
      <c r="E10" s="48"/>
      <c r="G10" s="6" t="s">
        <v>40</v>
      </c>
      <c r="H10" s="7"/>
      <c r="I10" s="23">
        <v>2101500</v>
      </c>
      <c r="J10" s="24">
        <v>105075</v>
      </c>
    </row>
    <row r="11" spans="1:10" ht="13.5">
      <c r="A11" s="25"/>
      <c r="B11" s="25"/>
      <c r="C11" s="28" t="s">
        <v>15</v>
      </c>
      <c r="D11" s="53">
        <v>3500</v>
      </c>
      <c r="E11" s="48"/>
      <c r="G11" s="6" t="s">
        <v>28</v>
      </c>
      <c r="H11" s="6" t="s">
        <v>46</v>
      </c>
      <c r="I11" s="23">
        <v>8200</v>
      </c>
      <c r="J11" s="24">
        <v>410</v>
      </c>
    </row>
    <row r="12" spans="1:10" ht="13.5">
      <c r="A12" s="25"/>
      <c r="B12" s="6" t="s">
        <v>37</v>
      </c>
      <c r="C12" s="6" t="s">
        <v>14</v>
      </c>
      <c r="D12" s="52">
        <v>6500</v>
      </c>
      <c r="E12" s="48"/>
      <c r="G12" s="25"/>
      <c r="H12" s="28" t="s">
        <v>35</v>
      </c>
      <c r="I12" s="26">
        <v>98380</v>
      </c>
      <c r="J12" s="27">
        <v>4919</v>
      </c>
    </row>
    <row r="13" spans="1:10" ht="13.5">
      <c r="A13" s="25"/>
      <c r="B13" s="25"/>
      <c r="C13" s="28" t="s">
        <v>15</v>
      </c>
      <c r="D13" s="53">
        <v>325</v>
      </c>
      <c r="E13" s="48"/>
      <c r="G13" s="25"/>
      <c r="H13" s="28" t="s">
        <v>47</v>
      </c>
      <c r="I13" s="26">
        <v>148000</v>
      </c>
      <c r="J13" s="27">
        <v>7400</v>
      </c>
    </row>
    <row r="14" spans="1:10" ht="13.5">
      <c r="A14" s="6" t="s">
        <v>56</v>
      </c>
      <c r="B14" s="7"/>
      <c r="C14" s="7"/>
      <c r="D14" s="52">
        <v>2101500</v>
      </c>
      <c r="E14" s="48"/>
      <c r="G14" s="25"/>
      <c r="H14" s="28" t="s">
        <v>48</v>
      </c>
      <c r="I14" s="26">
        <v>49980</v>
      </c>
      <c r="J14" s="27">
        <v>2499</v>
      </c>
    </row>
    <row r="15" spans="1:10" ht="13.5">
      <c r="A15" s="6" t="s">
        <v>57</v>
      </c>
      <c r="B15" s="7"/>
      <c r="C15" s="7"/>
      <c r="D15" s="52">
        <v>105075</v>
      </c>
      <c r="E15" s="48"/>
      <c r="G15" s="6" t="s">
        <v>32</v>
      </c>
      <c r="H15" s="7"/>
      <c r="I15" s="23">
        <v>304560</v>
      </c>
      <c r="J15" s="24">
        <v>15228</v>
      </c>
    </row>
    <row r="16" spans="1:10" ht="13.5">
      <c r="A16" s="6" t="s">
        <v>28</v>
      </c>
      <c r="B16" s="6" t="s">
        <v>46</v>
      </c>
      <c r="C16" s="6" t="s">
        <v>14</v>
      </c>
      <c r="D16" s="52">
        <v>8200</v>
      </c>
      <c r="E16" s="48"/>
      <c r="G16" s="6" t="s">
        <v>34</v>
      </c>
      <c r="H16" s="6" t="s">
        <v>50</v>
      </c>
      <c r="I16" s="23">
        <v>920000</v>
      </c>
      <c r="J16" s="24">
        <v>0</v>
      </c>
    </row>
    <row r="17" spans="1:10" ht="13.5">
      <c r="A17" s="25"/>
      <c r="B17" s="25"/>
      <c r="C17" s="28" t="s">
        <v>15</v>
      </c>
      <c r="D17" s="53">
        <v>410</v>
      </c>
      <c r="E17" s="48"/>
      <c r="G17" s="25"/>
      <c r="H17" s="28" t="s">
        <v>46</v>
      </c>
      <c r="I17" s="26">
        <v>10000</v>
      </c>
      <c r="J17" s="27">
        <v>0</v>
      </c>
    </row>
    <row r="18" spans="1:10" ht="13.5">
      <c r="A18" s="25"/>
      <c r="B18" s="6" t="s">
        <v>35</v>
      </c>
      <c r="C18" s="6" t="s">
        <v>14</v>
      </c>
      <c r="D18" s="52">
        <v>98380</v>
      </c>
      <c r="E18" s="48"/>
      <c r="G18" s="25"/>
      <c r="H18" s="28" t="s">
        <v>23</v>
      </c>
      <c r="I18" s="26">
        <v>650000</v>
      </c>
      <c r="J18" s="27">
        <v>0</v>
      </c>
    </row>
    <row r="19" spans="1:10" ht="13.5">
      <c r="A19" s="25"/>
      <c r="B19" s="25"/>
      <c r="C19" s="28" t="s">
        <v>15</v>
      </c>
      <c r="D19" s="53">
        <v>4919</v>
      </c>
      <c r="E19" s="48"/>
      <c r="G19" s="25"/>
      <c r="H19" s="28" t="s">
        <v>52</v>
      </c>
      <c r="I19" s="26">
        <v>124500</v>
      </c>
      <c r="J19" s="27">
        <v>0</v>
      </c>
    </row>
    <row r="20" spans="1:10" ht="13.5">
      <c r="A20" s="25"/>
      <c r="B20" s="6" t="s">
        <v>47</v>
      </c>
      <c r="C20" s="6" t="s">
        <v>14</v>
      </c>
      <c r="D20" s="52">
        <v>148000</v>
      </c>
      <c r="E20" s="48"/>
      <c r="G20" s="6" t="s">
        <v>36</v>
      </c>
      <c r="H20" s="7"/>
      <c r="I20" s="23">
        <v>1704500</v>
      </c>
      <c r="J20" s="24">
        <v>0</v>
      </c>
    </row>
    <row r="21" spans="1:10" ht="13.5">
      <c r="A21" s="25"/>
      <c r="B21" s="25"/>
      <c r="C21" s="28" t="s">
        <v>15</v>
      </c>
      <c r="D21" s="53">
        <v>7400</v>
      </c>
      <c r="E21" s="48"/>
      <c r="G21" s="6" t="s">
        <v>41</v>
      </c>
      <c r="H21" s="6" t="s">
        <v>29</v>
      </c>
      <c r="I21" s="23">
        <v>3800</v>
      </c>
      <c r="J21" s="24">
        <v>190</v>
      </c>
    </row>
    <row r="22" spans="1:10" ht="13.5">
      <c r="A22" s="25"/>
      <c r="B22" s="6" t="s">
        <v>48</v>
      </c>
      <c r="C22" s="6" t="s">
        <v>14</v>
      </c>
      <c r="D22" s="52">
        <v>49980</v>
      </c>
      <c r="E22" s="48"/>
      <c r="G22" s="25"/>
      <c r="H22" s="28" t="s">
        <v>37</v>
      </c>
      <c r="I22" s="26">
        <v>3000</v>
      </c>
      <c r="J22" s="27">
        <v>150</v>
      </c>
    </row>
    <row r="23" spans="1:10" ht="13.5">
      <c r="A23" s="25"/>
      <c r="B23" s="25"/>
      <c r="C23" s="28" t="s">
        <v>15</v>
      </c>
      <c r="D23" s="53">
        <v>2499</v>
      </c>
      <c r="E23" s="48"/>
      <c r="G23" s="6" t="s">
        <v>44</v>
      </c>
      <c r="H23" s="7"/>
      <c r="I23" s="23">
        <v>6800</v>
      </c>
      <c r="J23" s="24">
        <v>340</v>
      </c>
    </row>
    <row r="24" spans="1:10" ht="13.5">
      <c r="A24" s="6" t="s">
        <v>58</v>
      </c>
      <c r="B24" s="7"/>
      <c r="C24" s="7"/>
      <c r="D24" s="52">
        <v>304560</v>
      </c>
      <c r="E24" s="48"/>
      <c r="G24" s="30" t="s">
        <v>49</v>
      </c>
      <c r="H24" s="31"/>
      <c r="I24" s="32">
        <v>4117360</v>
      </c>
      <c r="J24" s="33">
        <v>120643</v>
      </c>
    </row>
    <row r="25" spans="1:4" ht="13.5">
      <c r="A25" s="6" t="s">
        <v>59</v>
      </c>
      <c r="B25" s="7"/>
      <c r="C25" s="7"/>
      <c r="D25" s="52">
        <v>15228</v>
      </c>
    </row>
    <row r="26" spans="1:4" ht="13.5">
      <c r="A26" s="49" t="s">
        <v>34</v>
      </c>
      <c r="B26" s="6" t="s">
        <v>50</v>
      </c>
      <c r="C26" s="6" t="s">
        <v>14</v>
      </c>
      <c r="D26" s="52">
        <v>920000</v>
      </c>
    </row>
    <row r="27" spans="1:4" ht="13.5">
      <c r="A27" s="50"/>
      <c r="B27" s="25"/>
      <c r="C27" s="28" t="s">
        <v>15</v>
      </c>
      <c r="D27" s="53">
        <v>0</v>
      </c>
    </row>
    <row r="28" spans="1:4" ht="13.5">
      <c r="A28" s="50"/>
      <c r="B28" s="6" t="s">
        <v>46</v>
      </c>
      <c r="C28" s="6" t="s">
        <v>14</v>
      </c>
      <c r="D28" s="52">
        <v>10000</v>
      </c>
    </row>
    <row r="29" spans="1:4" ht="13.5">
      <c r="A29" s="50"/>
      <c r="B29" s="25"/>
      <c r="C29" s="28" t="s">
        <v>15</v>
      </c>
      <c r="D29" s="53">
        <v>0</v>
      </c>
    </row>
    <row r="30" spans="1:4" ht="13.5">
      <c r="A30" s="50"/>
      <c r="B30" s="6" t="s">
        <v>23</v>
      </c>
      <c r="C30" s="6" t="s">
        <v>14</v>
      </c>
      <c r="D30" s="52">
        <v>650000</v>
      </c>
    </row>
    <row r="31" spans="1:4" ht="13.5">
      <c r="A31" s="50"/>
      <c r="B31" s="25"/>
      <c r="C31" s="28" t="s">
        <v>15</v>
      </c>
      <c r="D31" s="53">
        <v>0</v>
      </c>
    </row>
    <row r="32" spans="1:4" ht="13.5">
      <c r="A32" s="50"/>
      <c r="B32" s="6" t="s">
        <v>52</v>
      </c>
      <c r="C32" s="6" t="s">
        <v>14</v>
      </c>
      <c r="D32" s="52">
        <v>124500</v>
      </c>
    </row>
    <row r="33" spans="1:4" ht="13.5">
      <c r="A33" s="50"/>
      <c r="B33" s="25"/>
      <c r="C33" s="28" t="s">
        <v>15</v>
      </c>
      <c r="D33" s="53">
        <v>0</v>
      </c>
    </row>
    <row r="34" spans="1:4" ht="13.5">
      <c r="A34" s="6" t="s">
        <v>60</v>
      </c>
      <c r="B34" s="7"/>
      <c r="C34" s="7"/>
      <c r="D34" s="52">
        <v>1704500</v>
      </c>
    </row>
    <row r="35" spans="1:4" ht="13.5">
      <c r="A35" s="6" t="s">
        <v>61</v>
      </c>
      <c r="B35" s="7"/>
      <c r="C35" s="7"/>
      <c r="D35" s="52">
        <v>0</v>
      </c>
    </row>
    <row r="36" spans="1:4" ht="13.5">
      <c r="A36" s="6" t="s">
        <v>41</v>
      </c>
      <c r="B36" s="6" t="s">
        <v>29</v>
      </c>
      <c r="C36" s="6" t="s">
        <v>14</v>
      </c>
      <c r="D36" s="52">
        <v>3800</v>
      </c>
    </row>
    <row r="37" spans="1:4" ht="13.5">
      <c r="A37" s="25"/>
      <c r="B37" s="25"/>
      <c r="C37" s="28" t="s">
        <v>15</v>
      </c>
      <c r="D37" s="53">
        <v>190</v>
      </c>
    </row>
    <row r="38" spans="1:4" ht="13.5">
      <c r="A38" s="25"/>
      <c r="B38" s="6" t="s">
        <v>37</v>
      </c>
      <c r="C38" s="6" t="s">
        <v>14</v>
      </c>
      <c r="D38" s="52">
        <v>3000</v>
      </c>
    </row>
    <row r="39" spans="1:4" ht="13.5">
      <c r="A39" s="25"/>
      <c r="B39" s="25"/>
      <c r="C39" s="28" t="s">
        <v>15</v>
      </c>
      <c r="D39" s="53">
        <v>150</v>
      </c>
    </row>
    <row r="40" spans="1:4" ht="13.5">
      <c r="A40" s="6" t="s">
        <v>62</v>
      </c>
      <c r="B40" s="7"/>
      <c r="C40" s="7"/>
      <c r="D40" s="52">
        <v>6800</v>
      </c>
    </row>
    <row r="41" spans="1:4" ht="13.5">
      <c r="A41" s="6" t="s">
        <v>63</v>
      </c>
      <c r="B41" s="7"/>
      <c r="C41" s="7"/>
      <c r="D41" s="52">
        <v>340</v>
      </c>
    </row>
    <row r="42" spans="1:4" ht="13.5">
      <c r="A42" s="6" t="s">
        <v>64</v>
      </c>
      <c r="B42" s="7"/>
      <c r="C42" s="7"/>
      <c r="D42" s="52">
        <v>4117360</v>
      </c>
    </row>
    <row r="43" spans="1:4" ht="13.5">
      <c r="A43" s="30" t="s">
        <v>65</v>
      </c>
      <c r="B43" s="31"/>
      <c r="C43" s="31"/>
      <c r="D43" s="54">
        <v>120643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17.625" style="0" customWidth="1"/>
    <col min="2" max="2" width="11.00390625" style="0" customWidth="1"/>
    <col min="3" max="4" width="11.375" style="0" bestFit="1" customWidth="1"/>
    <col min="6" max="6" width="17.625" style="0" customWidth="1"/>
    <col min="7" max="7" width="11.00390625" style="0" customWidth="1"/>
    <col min="8" max="9" width="11.375" style="0" bestFit="1" customWidth="1"/>
  </cols>
  <sheetData>
    <row r="3" spans="1:9" ht="13.5">
      <c r="A3" s="6"/>
      <c r="B3" s="7"/>
      <c r="C3" s="6" t="s">
        <v>8</v>
      </c>
      <c r="D3" s="8"/>
      <c r="F3" s="6"/>
      <c r="G3" s="7"/>
      <c r="H3" s="6" t="s">
        <v>8</v>
      </c>
      <c r="I3" s="8"/>
    </row>
    <row r="4" spans="1:9" ht="13.5">
      <c r="A4" s="6" t="s">
        <v>16</v>
      </c>
      <c r="B4" s="6" t="s">
        <v>17</v>
      </c>
      <c r="C4" s="6" t="s">
        <v>14</v>
      </c>
      <c r="D4" s="15" t="s">
        <v>15</v>
      </c>
      <c r="F4" s="6" t="s">
        <v>16</v>
      </c>
      <c r="G4" s="6" t="s">
        <v>17</v>
      </c>
      <c r="H4" s="6" t="s">
        <v>14</v>
      </c>
      <c r="I4" s="15" t="s">
        <v>15</v>
      </c>
    </row>
    <row r="5" spans="1:9" ht="13.5">
      <c r="A5" s="6" t="s">
        <v>22</v>
      </c>
      <c r="B5" s="6" t="s">
        <v>29</v>
      </c>
      <c r="C5" s="23">
        <v>29000</v>
      </c>
      <c r="D5" s="24">
        <v>1450</v>
      </c>
      <c r="F5" s="6" t="s">
        <v>22</v>
      </c>
      <c r="G5" s="6" t="s">
        <v>29</v>
      </c>
      <c r="H5" s="23">
        <v>29000</v>
      </c>
      <c r="I5" s="24">
        <v>1450</v>
      </c>
    </row>
    <row r="6" spans="1:9" ht="13.5">
      <c r="A6" s="25"/>
      <c r="B6" s="28" t="s">
        <v>30</v>
      </c>
      <c r="C6" s="26">
        <v>90000</v>
      </c>
      <c r="D6" s="27">
        <v>4500</v>
      </c>
      <c r="F6" s="25"/>
      <c r="G6" s="28" t="s">
        <v>30</v>
      </c>
      <c r="H6" s="26">
        <v>90000</v>
      </c>
      <c r="I6" s="27">
        <v>4500</v>
      </c>
    </row>
    <row r="7" spans="1:9" ht="13.5">
      <c r="A7" s="25"/>
      <c r="B7" s="28" t="s">
        <v>23</v>
      </c>
      <c r="C7" s="26">
        <v>1906000</v>
      </c>
      <c r="D7" s="27">
        <v>95300</v>
      </c>
      <c r="F7" s="25"/>
      <c r="G7" s="28" t="s">
        <v>23</v>
      </c>
      <c r="H7" s="26">
        <v>1906000</v>
      </c>
      <c r="I7" s="27">
        <v>95300</v>
      </c>
    </row>
    <row r="8" spans="1:9" ht="13.5">
      <c r="A8" s="25"/>
      <c r="B8" s="28" t="s">
        <v>35</v>
      </c>
      <c r="C8" s="26">
        <v>70000</v>
      </c>
      <c r="D8" s="27">
        <v>3500</v>
      </c>
      <c r="F8" s="25"/>
      <c r="G8" s="28" t="s">
        <v>35</v>
      </c>
      <c r="H8" s="26">
        <v>70000</v>
      </c>
      <c r="I8" s="27">
        <v>3500</v>
      </c>
    </row>
    <row r="9" spans="1:9" ht="13.5">
      <c r="A9" s="25"/>
      <c r="B9" s="28" t="s">
        <v>37</v>
      </c>
      <c r="C9" s="26">
        <v>6500</v>
      </c>
      <c r="D9" s="27">
        <v>325</v>
      </c>
      <c r="F9" s="25"/>
      <c r="G9" s="28" t="s">
        <v>37</v>
      </c>
      <c r="H9" s="26">
        <v>6500</v>
      </c>
      <c r="I9" s="27">
        <v>325</v>
      </c>
    </row>
    <row r="10" spans="1:9" ht="13.5">
      <c r="A10" s="6" t="s">
        <v>40</v>
      </c>
      <c r="B10" s="7"/>
      <c r="C10" s="23">
        <v>2101500</v>
      </c>
      <c r="D10" s="24">
        <v>105075</v>
      </c>
      <c r="F10" s="6" t="s">
        <v>40</v>
      </c>
      <c r="G10" s="7"/>
      <c r="H10" s="23">
        <v>2101500</v>
      </c>
      <c r="I10" s="24">
        <v>105075</v>
      </c>
    </row>
    <row r="11" spans="1:9" ht="13.5">
      <c r="A11" s="6" t="s">
        <v>28</v>
      </c>
      <c r="B11" s="6" t="s">
        <v>46</v>
      </c>
      <c r="C11" s="23">
        <v>8200</v>
      </c>
      <c r="D11" s="24">
        <v>410</v>
      </c>
      <c r="F11" s="6" t="s">
        <v>28</v>
      </c>
      <c r="G11" s="6" t="s">
        <v>46</v>
      </c>
      <c r="H11" s="23">
        <v>8200</v>
      </c>
      <c r="I11" s="24">
        <v>410</v>
      </c>
    </row>
    <row r="12" spans="1:9" ht="13.5">
      <c r="A12" s="25"/>
      <c r="B12" s="28" t="s">
        <v>35</v>
      </c>
      <c r="C12" s="26">
        <v>98380</v>
      </c>
      <c r="D12" s="27">
        <v>4919</v>
      </c>
      <c r="F12" s="25"/>
      <c r="G12" s="28" t="s">
        <v>35</v>
      </c>
      <c r="H12" s="26">
        <v>98380</v>
      </c>
      <c r="I12" s="27">
        <v>4919</v>
      </c>
    </row>
    <row r="13" spans="1:9" ht="13.5">
      <c r="A13" s="25"/>
      <c r="B13" s="28" t="s">
        <v>47</v>
      </c>
      <c r="C13" s="26">
        <v>148000</v>
      </c>
      <c r="D13" s="27">
        <v>7400</v>
      </c>
      <c r="F13" s="25"/>
      <c r="G13" s="28" t="s">
        <v>47</v>
      </c>
      <c r="H13" s="26">
        <v>148000</v>
      </c>
      <c r="I13" s="27">
        <v>7400</v>
      </c>
    </row>
    <row r="14" spans="1:9" ht="13.5">
      <c r="A14" s="25"/>
      <c r="B14" s="28" t="s">
        <v>48</v>
      </c>
      <c r="C14" s="26">
        <v>49980</v>
      </c>
      <c r="D14" s="27">
        <v>2499</v>
      </c>
      <c r="F14" s="25"/>
      <c r="G14" s="28" t="s">
        <v>48</v>
      </c>
      <c r="H14" s="26">
        <v>49980</v>
      </c>
      <c r="I14" s="27">
        <v>2499</v>
      </c>
    </row>
    <row r="15" spans="1:9" ht="13.5">
      <c r="A15" s="6" t="s">
        <v>32</v>
      </c>
      <c r="B15" s="7"/>
      <c r="C15" s="23">
        <v>304560</v>
      </c>
      <c r="D15" s="24">
        <v>15228</v>
      </c>
      <c r="F15" s="6" t="s">
        <v>32</v>
      </c>
      <c r="G15" s="7"/>
      <c r="H15" s="23">
        <v>304560</v>
      </c>
      <c r="I15" s="24">
        <v>15228</v>
      </c>
    </row>
    <row r="16" spans="1:9" ht="13.5">
      <c r="A16" s="44" t="s">
        <v>34</v>
      </c>
      <c r="B16" s="6" t="s">
        <v>50</v>
      </c>
      <c r="C16" s="23">
        <v>920000</v>
      </c>
      <c r="D16" s="24">
        <v>0</v>
      </c>
      <c r="F16" s="6" t="s">
        <v>41</v>
      </c>
      <c r="G16" s="6" t="s">
        <v>29</v>
      </c>
      <c r="H16" s="23">
        <v>3800</v>
      </c>
      <c r="I16" s="24">
        <v>190</v>
      </c>
    </row>
    <row r="17" spans="1:9" ht="13.5">
      <c r="A17" s="45"/>
      <c r="B17" s="28" t="s">
        <v>46</v>
      </c>
      <c r="C17" s="26">
        <v>10000</v>
      </c>
      <c r="D17" s="27">
        <v>0</v>
      </c>
      <c r="F17" s="25"/>
      <c r="G17" s="28" t="s">
        <v>37</v>
      </c>
      <c r="H17" s="26">
        <v>3000</v>
      </c>
      <c r="I17" s="27">
        <v>150</v>
      </c>
    </row>
    <row r="18" spans="1:9" ht="13.5">
      <c r="A18" s="45"/>
      <c r="B18" s="28" t="s">
        <v>23</v>
      </c>
      <c r="C18" s="26">
        <v>650000</v>
      </c>
      <c r="D18" s="27">
        <v>0</v>
      </c>
      <c r="F18" s="6" t="s">
        <v>44</v>
      </c>
      <c r="G18" s="7"/>
      <c r="H18" s="23">
        <v>6800</v>
      </c>
      <c r="I18" s="24">
        <v>340</v>
      </c>
    </row>
    <row r="19" spans="1:9" ht="13.5">
      <c r="A19" s="45"/>
      <c r="B19" s="28" t="s">
        <v>52</v>
      </c>
      <c r="C19" s="26">
        <v>124500</v>
      </c>
      <c r="D19" s="27">
        <v>0</v>
      </c>
      <c r="F19" s="6" t="s">
        <v>34</v>
      </c>
      <c r="G19" s="6" t="s">
        <v>50</v>
      </c>
      <c r="H19" s="23">
        <v>920000</v>
      </c>
      <c r="I19" s="24">
        <v>0</v>
      </c>
    </row>
    <row r="20" spans="1:9" ht="13.5">
      <c r="A20" s="6" t="s">
        <v>36</v>
      </c>
      <c r="B20" s="7"/>
      <c r="C20" s="23">
        <v>1704500</v>
      </c>
      <c r="D20" s="24">
        <v>0</v>
      </c>
      <c r="F20" s="25"/>
      <c r="G20" s="28" t="s">
        <v>46</v>
      </c>
      <c r="H20" s="26">
        <v>10000</v>
      </c>
      <c r="I20" s="27">
        <v>0</v>
      </c>
    </row>
    <row r="21" spans="1:9" ht="13.5">
      <c r="A21" s="6" t="s">
        <v>41</v>
      </c>
      <c r="B21" s="6" t="s">
        <v>29</v>
      </c>
      <c r="C21" s="23">
        <v>3800</v>
      </c>
      <c r="D21" s="24">
        <v>190</v>
      </c>
      <c r="F21" s="25"/>
      <c r="G21" s="28" t="s">
        <v>23</v>
      </c>
      <c r="H21" s="26">
        <v>650000</v>
      </c>
      <c r="I21" s="27">
        <v>0</v>
      </c>
    </row>
    <row r="22" spans="1:9" ht="13.5">
      <c r="A22" s="25"/>
      <c r="B22" s="28" t="s">
        <v>37</v>
      </c>
      <c r="C22" s="26">
        <v>3000</v>
      </c>
      <c r="D22" s="27">
        <v>150</v>
      </c>
      <c r="F22" s="25"/>
      <c r="G22" s="28" t="s">
        <v>52</v>
      </c>
      <c r="H22" s="26">
        <v>124500</v>
      </c>
      <c r="I22" s="27">
        <v>0</v>
      </c>
    </row>
    <row r="23" spans="1:9" ht="13.5">
      <c r="A23" s="6" t="s">
        <v>44</v>
      </c>
      <c r="B23" s="7"/>
      <c r="C23" s="23">
        <v>6800</v>
      </c>
      <c r="D23" s="24">
        <v>340</v>
      </c>
      <c r="F23" s="6" t="s">
        <v>36</v>
      </c>
      <c r="G23" s="7"/>
      <c r="H23" s="23">
        <v>1704500</v>
      </c>
      <c r="I23" s="24">
        <v>0</v>
      </c>
    </row>
    <row r="24" spans="1:9" ht="13.5">
      <c r="A24" s="30" t="s">
        <v>49</v>
      </c>
      <c r="B24" s="31"/>
      <c r="C24" s="32">
        <v>4117360</v>
      </c>
      <c r="D24" s="33">
        <v>120643</v>
      </c>
      <c r="F24" s="30" t="s">
        <v>49</v>
      </c>
      <c r="G24" s="31"/>
      <c r="H24" s="32">
        <v>4117360</v>
      </c>
      <c r="I24" s="33">
        <v>120643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20.00390625" style="0" bestFit="1" customWidth="1"/>
    <col min="2" max="2" width="10.00390625" style="0" customWidth="1"/>
    <col min="3" max="5" width="12.625" style="0" bestFit="1" customWidth="1"/>
  </cols>
  <sheetData>
    <row r="1" spans="1:2" ht="13.5">
      <c r="A1" s="46" t="s">
        <v>9</v>
      </c>
      <c r="B1" t="s">
        <v>10</v>
      </c>
    </row>
    <row r="3" ht="13.5">
      <c r="C3" s="46" t="s">
        <v>8</v>
      </c>
    </row>
    <row r="4" spans="1:4" ht="13.5">
      <c r="A4" s="46" t="s">
        <v>16</v>
      </c>
      <c r="B4" s="46" t="s">
        <v>17</v>
      </c>
      <c r="C4" t="s">
        <v>14</v>
      </c>
      <c r="D4" t="s">
        <v>15</v>
      </c>
    </row>
    <row r="5" spans="1:4" ht="13.5">
      <c r="A5" t="s">
        <v>22</v>
      </c>
      <c r="C5" s="22">
        <v>2101500</v>
      </c>
      <c r="D5" s="22">
        <v>105075</v>
      </c>
    </row>
    <row r="6" spans="1:4" ht="13.5">
      <c r="A6" t="s">
        <v>28</v>
      </c>
      <c r="C6" s="22">
        <v>304560</v>
      </c>
      <c r="D6" s="22">
        <v>15228</v>
      </c>
    </row>
    <row r="7" spans="1:4" ht="13.5">
      <c r="A7" t="s">
        <v>41</v>
      </c>
      <c r="C7" s="22">
        <v>6800</v>
      </c>
      <c r="D7" s="22">
        <v>340</v>
      </c>
    </row>
    <row r="8" spans="1:4" ht="13.5">
      <c r="A8" t="s">
        <v>34</v>
      </c>
      <c r="C8" s="22">
        <v>1704500</v>
      </c>
      <c r="D8" s="22">
        <v>0</v>
      </c>
    </row>
    <row r="9" spans="1:4" ht="13.5">
      <c r="A9" t="s">
        <v>49</v>
      </c>
      <c r="C9" s="22">
        <v>4117360</v>
      </c>
      <c r="D9" s="22">
        <v>120643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12.75390625" style="40" customWidth="1"/>
    <col min="2" max="2" width="12.125" style="0" customWidth="1"/>
    <col min="3" max="3" width="5.875" style="40" customWidth="1"/>
    <col min="4" max="4" width="15.00390625" style="0" customWidth="1"/>
    <col min="5" max="5" width="9.75390625" style="41" customWidth="1"/>
    <col min="6" max="6" width="7.75390625" style="0" customWidth="1"/>
    <col min="8" max="8" width="11.625" style="42" bestFit="1" customWidth="1"/>
    <col min="9" max="9" width="13.75390625" style="42" customWidth="1"/>
    <col min="10" max="10" width="11.00390625" style="0" bestFit="1" customWidth="1"/>
    <col min="11" max="11" width="6.625" style="0" customWidth="1"/>
    <col min="12" max="13" width="8.625" style="0" customWidth="1"/>
    <col min="17" max="17" width="12.75390625" style="0" bestFit="1" customWidth="1"/>
    <col min="18" max="18" width="11.00390625" style="0" bestFit="1" customWidth="1"/>
    <col min="19" max="20" width="12.625" style="0" bestFit="1" customWidth="1"/>
    <col min="22" max="22" width="20.00390625" style="0" bestFit="1" customWidth="1"/>
    <col min="23" max="23" width="15.875" style="0" bestFit="1" customWidth="1"/>
    <col min="24" max="24" width="7.125" style="0" bestFit="1" customWidth="1"/>
    <col min="25" max="26" width="11.375" style="0" bestFit="1" customWidth="1"/>
  </cols>
  <sheetData>
    <row r="1" spans="1:8" ht="13.5">
      <c r="A1" s="40" t="s">
        <v>53</v>
      </c>
      <c r="H1" s="40" t="s">
        <v>54</v>
      </c>
    </row>
    <row r="2" spans="1:13" ht="14.25" thickBot="1">
      <c r="A2" s="1" t="s">
        <v>0</v>
      </c>
      <c r="B2" s="2" t="s">
        <v>1</v>
      </c>
      <c r="C2" s="1" t="s">
        <v>2</v>
      </c>
      <c r="D2" s="2" t="s">
        <v>3</v>
      </c>
      <c r="E2" s="3" t="s">
        <v>4</v>
      </c>
      <c r="F2" s="4" t="s">
        <v>5</v>
      </c>
      <c r="H2" s="5" t="s">
        <v>6</v>
      </c>
      <c r="I2" s="5" t="s">
        <v>7</v>
      </c>
      <c r="J2" s="2" t="s">
        <v>1</v>
      </c>
      <c r="K2" s="1" t="s">
        <v>2</v>
      </c>
      <c r="L2" s="3" t="s">
        <v>4</v>
      </c>
      <c r="M2" s="4" t="s">
        <v>5</v>
      </c>
    </row>
    <row r="3" spans="1:13" ht="14.25" thickTop="1">
      <c r="A3" s="9">
        <v>41009</v>
      </c>
      <c r="B3" s="10" t="s">
        <v>11</v>
      </c>
      <c r="C3" s="11">
        <v>0.05</v>
      </c>
      <c r="D3" s="10" t="s">
        <v>7</v>
      </c>
      <c r="E3" s="12">
        <v>25000</v>
      </c>
      <c r="F3" s="13">
        <f aca="true" t="shared" si="0" ref="F3:F26">ROUND(C3*E3,0)</f>
        <v>1250</v>
      </c>
      <c r="H3" s="14" t="s">
        <v>12</v>
      </c>
      <c r="I3" s="14" t="s">
        <v>13</v>
      </c>
      <c r="J3" s="10" t="s">
        <v>11</v>
      </c>
      <c r="K3" s="11">
        <v>0.05</v>
      </c>
      <c r="L3" s="12">
        <v>25000</v>
      </c>
      <c r="M3" s="13">
        <f aca="true" t="shared" si="1" ref="M3:M26">ROUND(K3*L3,0)</f>
        <v>1250</v>
      </c>
    </row>
    <row r="4" spans="1:13" ht="13.5">
      <c r="A4" s="16">
        <v>41019</v>
      </c>
      <c r="B4" s="17" t="s">
        <v>18</v>
      </c>
      <c r="C4" s="18">
        <v>0.05</v>
      </c>
      <c r="D4" s="17" t="s">
        <v>19</v>
      </c>
      <c r="E4" s="19">
        <v>3000</v>
      </c>
      <c r="F4" s="20">
        <f t="shared" si="0"/>
        <v>150</v>
      </c>
      <c r="H4" s="21" t="s">
        <v>20</v>
      </c>
      <c r="I4" s="21" t="s">
        <v>21</v>
      </c>
      <c r="J4" s="17" t="s">
        <v>18</v>
      </c>
      <c r="K4" s="18">
        <v>0.05</v>
      </c>
      <c r="L4" s="19">
        <v>3000</v>
      </c>
      <c r="M4" s="20">
        <f t="shared" si="1"/>
        <v>150</v>
      </c>
    </row>
    <row r="5" spans="1:13" ht="13.5">
      <c r="A5" s="9">
        <v>41044</v>
      </c>
      <c r="B5" s="10" t="s">
        <v>24</v>
      </c>
      <c r="C5" s="11">
        <v>0</v>
      </c>
      <c r="D5" s="10" t="s">
        <v>21</v>
      </c>
      <c r="E5" s="12">
        <v>10000</v>
      </c>
      <c r="F5" s="13">
        <f t="shared" si="0"/>
        <v>0</v>
      </c>
      <c r="H5" s="14" t="s">
        <v>12</v>
      </c>
      <c r="I5" s="14" t="s">
        <v>13</v>
      </c>
      <c r="J5" s="10" t="s">
        <v>24</v>
      </c>
      <c r="K5" s="11">
        <v>0</v>
      </c>
      <c r="L5" s="12">
        <v>10000</v>
      </c>
      <c r="M5" s="13">
        <f t="shared" si="1"/>
        <v>0</v>
      </c>
    </row>
    <row r="6" spans="1:13" ht="13.5">
      <c r="A6" s="16">
        <v>41054</v>
      </c>
      <c r="B6" s="17" t="s">
        <v>25</v>
      </c>
      <c r="C6" s="18">
        <v>0.05</v>
      </c>
      <c r="D6" s="17" t="s">
        <v>26</v>
      </c>
      <c r="E6" s="19">
        <v>2180</v>
      </c>
      <c r="F6" s="20">
        <f t="shared" si="0"/>
        <v>109</v>
      </c>
      <c r="H6" s="21" t="s">
        <v>27</v>
      </c>
      <c r="I6" s="21" t="s">
        <v>26</v>
      </c>
      <c r="J6" s="17" t="s">
        <v>25</v>
      </c>
      <c r="K6" s="18">
        <v>0.05</v>
      </c>
      <c r="L6" s="19">
        <v>2180</v>
      </c>
      <c r="M6" s="20">
        <f t="shared" si="1"/>
        <v>109</v>
      </c>
    </row>
    <row r="7" spans="1:13" ht="13.5">
      <c r="A7" s="9">
        <v>41072</v>
      </c>
      <c r="B7" s="10" t="s">
        <v>11</v>
      </c>
      <c r="C7" s="11">
        <v>0.05</v>
      </c>
      <c r="D7" s="10" t="s">
        <v>26</v>
      </c>
      <c r="E7" s="12">
        <v>93000</v>
      </c>
      <c r="F7" s="13">
        <f t="shared" si="0"/>
        <v>4650</v>
      </c>
      <c r="H7" s="14" t="s">
        <v>27</v>
      </c>
      <c r="I7" s="14" t="s">
        <v>26</v>
      </c>
      <c r="J7" s="10" t="s">
        <v>11</v>
      </c>
      <c r="K7" s="11">
        <v>0.05</v>
      </c>
      <c r="L7" s="12">
        <v>93000</v>
      </c>
      <c r="M7" s="13">
        <f t="shared" si="1"/>
        <v>4650</v>
      </c>
    </row>
    <row r="8" spans="1:13" ht="13.5">
      <c r="A8" s="16">
        <v>41082</v>
      </c>
      <c r="B8" s="17" t="s">
        <v>31</v>
      </c>
      <c r="C8" s="18">
        <v>0.05</v>
      </c>
      <c r="D8" s="17" t="s">
        <v>7</v>
      </c>
      <c r="E8" s="19">
        <v>520000</v>
      </c>
      <c r="F8" s="20">
        <f t="shared" si="0"/>
        <v>26000</v>
      </c>
      <c r="H8" s="21" t="s">
        <v>12</v>
      </c>
      <c r="I8" s="21" t="s">
        <v>13</v>
      </c>
      <c r="J8" s="17" t="s">
        <v>31</v>
      </c>
      <c r="K8" s="18">
        <v>0.05</v>
      </c>
      <c r="L8" s="19">
        <v>520000</v>
      </c>
      <c r="M8" s="20">
        <f t="shared" si="1"/>
        <v>26000</v>
      </c>
    </row>
    <row r="9" spans="1:13" ht="13.5">
      <c r="A9" s="9">
        <v>41098</v>
      </c>
      <c r="B9" s="10" t="s">
        <v>33</v>
      </c>
      <c r="C9" s="11">
        <v>0.05</v>
      </c>
      <c r="D9" s="10" t="s">
        <v>7</v>
      </c>
      <c r="E9" s="12">
        <v>29000</v>
      </c>
      <c r="F9" s="13">
        <f t="shared" si="0"/>
        <v>1450</v>
      </c>
      <c r="H9" s="14" t="s">
        <v>12</v>
      </c>
      <c r="I9" s="14" t="s">
        <v>13</v>
      </c>
      <c r="J9" s="10" t="s">
        <v>33</v>
      </c>
      <c r="K9" s="11">
        <v>0.05</v>
      </c>
      <c r="L9" s="12">
        <v>29000</v>
      </c>
      <c r="M9" s="13">
        <f t="shared" si="1"/>
        <v>1450</v>
      </c>
    </row>
    <row r="10" spans="1:13" ht="13.5">
      <c r="A10" s="16">
        <v>41118</v>
      </c>
      <c r="B10" s="17" t="s">
        <v>25</v>
      </c>
      <c r="C10" s="18">
        <v>0.05</v>
      </c>
      <c r="D10" s="17" t="s">
        <v>26</v>
      </c>
      <c r="E10" s="19">
        <v>15800</v>
      </c>
      <c r="F10" s="20">
        <f t="shared" si="0"/>
        <v>790</v>
      </c>
      <c r="H10" s="21" t="s">
        <v>27</v>
      </c>
      <c r="I10" s="21" t="s">
        <v>26</v>
      </c>
      <c r="J10" s="17" t="s">
        <v>25</v>
      </c>
      <c r="K10" s="18">
        <v>0.05</v>
      </c>
      <c r="L10" s="19">
        <v>15800</v>
      </c>
      <c r="M10" s="20">
        <f t="shared" si="1"/>
        <v>790</v>
      </c>
    </row>
    <row r="11" spans="1:13" ht="13.5">
      <c r="A11" s="9">
        <v>41131</v>
      </c>
      <c r="B11" s="10" t="s">
        <v>38</v>
      </c>
      <c r="C11" s="11">
        <v>0</v>
      </c>
      <c r="D11" s="10" t="s">
        <v>21</v>
      </c>
      <c r="E11" s="12">
        <v>62000</v>
      </c>
      <c r="F11" s="13">
        <f t="shared" si="0"/>
        <v>0</v>
      </c>
      <c r="H11" s="14" t="s">
        <v>39</v>
      </c>
      <c r="I11" s="14" t="s">
        <v>21</v>
      </c>
      <c r="J11" s="10" t="s">
        <v>38</v>
      </c>
      <c r="K11" s="11">
        <v>0</v>
      </c>
      <c r="L11" s="12">
        <v>62000</v>
      </c>
      <c r="M11" s="13">
        <f t="shared" si="1"/>
        <v>0</v>
      </c>
    </row>
    <row r="12" spans="1:13" ht="13.5">
      <c r="A12" s="16">
        <v>41141</v>
      </c>
      <c r="B12" s="17" t="s">
        <v>31</v>
      </c>
      <c r="C12" s="18">
        <v>0.05</v>
      </c>
      <c r="D12" s="17" t="s">
        <v>7</v>
      </c>
      <c r="E12" s="19">
        <v>230000</v>
      </c>
      <c r="F12" s="20">
        <f t="shared" si="0"/>
        <v>11500</v>
      </c>
      <c r="H12" s="21" t="s">
        <v>12</v>
      </c>
      <c r="I12" s="21" t="s">
        <v>13</v>
      </c>
      <c r="J12" s="17" t="s">
        <v>31</v>
      </c>
      <c r="K12" s="18">
        <v>0.05</v>
      </c>
      <c r="L12" s="19">
        <v>230000</v>
      </c>
      <c r="M12" s="20">
        <f t="shared" si="1"/>
        <v>11500</v>
      </c>
    </row>
    <row r="13" spans="1:13" ht="13.5">
      <c r="A13" s="9">
        <v>41167</v>
      </c>
      <c r="B13" s="10" t="s">
        <v>42</v>
      </c>
      <c r="C13" s="11">
        <v>0</v>
      </c>
      <c r="D13" s="10" t="s">
        <v>21</v>
      </c>
      <c r="E13" s="12">
        <v>460000</v>
      </c>
      <c r="F13" s="13">
        <f t="shared" si="0"/>
        <v>0</v>
      </c>
      <c r="H13" s="14" t="s">
        <v>27</v>
      </c>
      <c r="I13" s="14" t="s">
        <v>26</v>
      </c>
      <c r="J13" s="10" t="s">
        <v>42</v>
      </c>
      <c r="K13" s="11">
        <v>0</v>
      </c>
      <c r="L13" s="12">
        <v>460000</v>
      </c>
      <c r="M13" s="13">
        <f t="shared" si="1"/>
        <v>0</v>
      </c>
    </row>
    <row r="14" spans="1:13" ht="13.5">
      <c r="A14" s="16">
        <v>41177</v>
      </c>
      <c r="B14" s="17" t="s">
        <v>43</v>
      </c>
      <c r="C14" s="18">
        <v>0.05</v>
      </c>
      <c r="D14" s="17" t="s">
        <v>7</v>
      </c>
      <c r="E14" s="19">
        <v>90000</v>
      </c>
      <c r="F14" s="20">
        <f t="shared" si="0"/>
        <v>4500</v>
      </c>
      <c r="H14" s="21" t="s">
        <v>12</v>
      </c>
      <c r="I14" s="21" t="s">
        <v>13</v>
      </c>
      <c r="J14" s="17" t="s">
        <v>43</v>
      </c>
      <c r="K14" s="18">
        <v>0.05</v>
      </c>
      <c r="L14" s="19">
        <v>90000</v>
      </c>
      <c r="M14" s="20">
        <f t="shared" si="1"/>
        <v>4500</v>
      </c>
    </row>
    <row r="15" spans="1:13" ht="13.5">
      <c r="A15" s="9">
        <v>41193</v>
      </c>
      <c r="B15" s="10" t="s">
        <v>11</v>
      </c>
      <c r="C15" s="11">
        <v>0.05</v>
      </c>
      <c r="D15" s="10" t="s">
        <v>26</v>
      </c>
      <c r="E15" s="12">
        <v>5380</v>
      </c>
      <c r="F15" s="13">
        <f t="shared" si="0"/>
        <v>269</v>
      </c>
      <c r="H15" s="14" t="s">
        <v>45</v>
      </c>
      <c r="I15" s="14" t="s">
        <v>26</v>
      </c>
      <c r="J15" s="10" t="s">
        <v>11</v>
      </c>
      <c r="K15" s="11">
        <v>0.05</v>
      </c>
      <c r="L15" s="12">
        <v>5380</v>
      </c>
      <c r="M15" s="13">
        <f t="shared" si="1"/>
        <v>269</v>
      </c>
    </row>
    <row r="16" spans="1:13" ht="13.5">
      <c r="A16" s="16">
        <v>41203</v>
      </c>
      <c r="B16" s="17" t="s">
        <v>18</v>
      </c>
      <c r="C16" s="18">
        <v>0.05</v>
      </c>
      <c r="D16" s="17" t="s">
        <v>7</v>
      </c>
      <c r="E16" s="19">
        <v>6500</v>
      </c>
      <c r="F16" s="20">
        <f t="shared" si="0"/>
        <v>325</v>
      </c>
      <c r="H16" s="21" t="s">
        <v>12</v>
      </c>
      <c r="I16" s="21" t="s">
        <v>13</v>
      </c>
      <c r="J16" s="17" t="s">
        <v>18</v>
      </c>
      <c r="K16" s="18">
        <v>0.05</v>
      </c>
      <c r="L16" s="19">
        <v>6500</v>
      </c>
      <c r="M16" s="20">
        <f t="shared" si="1"/>
        <v>325</v>
      </c>
    </row>
    <row r="17" spans="1:13" ht="13.5">
      <c r="A17" s="9">
        <v>41225</v>
      </c>
      <c r="B17" s="10" t="s">
        <v>31</v>
      </c>
      <c r="C17" s="11">
        <v>0</v>
      </c>
      <c r="D17" s="29" t="s">
        <v>21</v>
      </c>
      <c r="E17" s="12">
        <v>650000</v>
      </c>
      <c r="F17" s="13">
        <f t="shared" si="0"/>
        <v>0</v>
      </c>
      <c r="H17" s="14" t="s">
        <v>20</v>
      </c>
      <c r="I17" s="14" t="s">
        <v>21</v>
      </c>
      <c r="J17" s="10" t="s">
        <v>31</v>
      </c>
      <c r="K17" s="11">
        <v>0</v>
      </c>
      <c r="L17" s="12">
        <v>650000</v>
      </c>
      <c r="M17" s="13">
        <f t="shared" si="1"/>
        <v>0</v>
      </c>
    </row>
    <row r="18" spans="1:13" ht="13.5">
      <c r="A18" s="16">
        <v>41235</v>
      </c>
      <c r="B18" s="17" t="s">
        <v>25</v>
      </c>
      <c r="C18" s="18">
        <v>0.05</v>
      </c>
      <c r="D18" s="17" t="s">
        <v>26</v>
      </c>
      <c r="E18" s="19">
        <v>32000</v>
      </c>
      <c r="F18" s="20">
        <f t="shared" si="0"/>
        <v>1600</v>
      </c>
      <c r="H18" s="21" t="s">
        <v>45</v>
      </c>
      <c r="I18" s="21" t="s">
        <v>26</v>
      </c>
      <c r="J18" s="17" t="s">
        <v>25</v>
      </c>
      <c r="K18" s="18">
        <v>0.05</v>
      </c>
      <c r="L18" s="19">
        <v>32000</v>
      </c>
      <c r="M18" s="20">
        <f t="shared" si="1"/>
        <v>1600</v>
      </c>
    </row>
    <row r="19" spans="1:13" ht="13.5">
      <c r="A19" s="9">
        <v>41252</v>
      </c>
      <c r="B19" s="10" t="s">
        <v>24</v>
      </c>
      <c r="C19" s="11">
        <v>0.05</v>
      </c>
      <c r="D19" s="10" t="s">
        <v>26</v>
      </c>
      <c r="E19" s="12">
        <v>8200</v>
      </c>
      <c r="F19" s="13">
        <f t="shared" si="0"/>
        <v>410</v>
      </c>
      <c r="H19" s="14" t="s">
        <v>27</v>
      </c>
      <c r="I19" s="14" t="s">
        <v>26</v>
      </c>
      <c r="J19" s="10" t="s">
        <v>24</v>
      </c>
      <c r="K19" s="11">
        <v>0.05</v>
      </c>
      <c r="L19" s="12">
        <v>8200</v>
      </c>
      <c r="M19" s="13">
        <f t="shared" si="1"/>
        <v>410</v>
      </c>
    </row>
    <row r="20" spans="1:13" ht="13.5">
      <c r="A20" s="16">
        <v>41262</v>
      </c>
      <c r="B20" s="17" t="s">
        <v>33</v>
      </c>
      <c r="C20" s="18">
        <v>0.05</v>
      </c>
      <c r="D20" s="17" t="s">
        <v>19</v>
      </c>
      <c r="E20" s="19">
        <v>3800</v>
      </c>
      <c r="F20" s="20">
        <f t="shared" si="0"/>
        <v>190</v>
      </c>
      <c r="H20" s="21" t="s">
        <v>20</v>
      </c>
      <c r="I20" s="21" t="s">
        <v>21</v>
      </c>
      <c r="J20" s="17" t="s">
        <v>33</v>
      </c>
      <c r="K20" s="18">
        <v>0.05</v>
      </c>
      <c r="L20" s="19">
        <v>3800</v>
      </c>
      <c r="M20" s="20">
        <f t="shared" si="1"/>
        <v>190</v>
      </c>
    </row>
    <row r="21" spans="1:13" ht="13.5">
      <c r="A21" s="9">
        <v>41287</v>
      </c>
      <c r="B21" s="10" t="s">
        <v>31</v>
      </c>
      <c r="C21" s="11">
        <v>0.05</v>
      </c>
      <c r="D21" s="10" t="s">
        <v>7</v>
      </c>
      <c r="E21" s="12">
        <v>784000</v>
      </c>
      <c r="F21" s="13">
        <f t="shared" si="0"/>
        <v>39200</v>
      </c>
      <c r="H21" s="14" t="s">
        <v>12</v>
      </c>
      <c r="I21" s="14" t="s">
        <v>13</v>
      </c>
      <c r="J21" s="10" t="s">
        <v>31</v>
      </c>
      <c r="K21" s="11">
        <v>0.05</v>
      </c>
      <c r="L21" s="12">
        <v>784000</v>
      </c>
      <c r="M21" s="13">
        <f t="shared" si="1"/>
        <v>39200</v>
      </c>
    </row>
    <row r="22" spans="1:13" ht="13.5">
      <c r="A22" s="16">
        <v>41297</v>
      </c>
      <c r="B22" s="17" t="s">
        <v>51</v>
      </c>
      <c r="C22" s="18">
        <v>0.05</v>
      </c>
      <c r="D22" s="17" t="s">
        <v>26</v>
      </c>
      <c r="E22" s="19">
        <v>148000</v>
      </c>
      <c r="F22" s="20">
        <f t="shared" si="0"/>
        <v>7400</v>
      </c>
      <c r="H22" s="21" t="s">
        <v>27</v>
      </c>
      <c r="I22" s="21" t="s">
        <v>26</v>
      </c>
      <c r="J22" s="17" t="s">
        <v>51</v>
      </c>
      <c r="K22" s="18">
        <v>0.05</v>
      </c>
      <c r="L22" s="19">
        <v>148000</v>
      </c>
      <c r="M22" s="20">
        <f t="shared" si="1"/>
        <v>7400</v>
      </c>
    </row>
    <row r="23" spans="1:13" ht="13.5">
      <c r="A23" s="9">
        <v>41319</v>
      </c>
      <c r="B23" s="10" t="s">
        <v>38</v>
      </c>
      <c r="C23" s="11">
        <v>0</v>
      </c>
      <c r="D23" s="10" t="s">
        <v>21</v>
      </c>
      <c r="E23" s="12">
        <v>62500</v>
      </c>
      <c r="F23" s="13">
        <f t="shared" si="0"/>
        <v>0</v>
      </c>
      <c r="H23" s="14" t="s">
        <v>39</v>
      </c>
      <c r="I23" s="14" t="s">
        <v>21</v>
      </c>
      <c r="J23" s="10" t="s">
        <v>38</v>
      </c>
      <c r="K23" s="11">
        <v>0</v>
      </c>
      <c r="L23" s="12">
        <v>62500</v>
      </c>
      <c r="M23" s="13">
        <f t="shared" si="1"/>
        <v>0</v>
      </c>
    </row>
    <row r="24" spans="1:13" ht="13.5">
      <c r="A24" s="16">
        <v>41329</v>
      </c>
      <c r="B24" s="17" t="s">
        <v>31</v>
      </c>
      <c r="C24" s="18">
        <v>0.05</v>
      </c>
      <c r="D24" s="17" t="s">
        <v>7</v>
      </c>
      <c r="E24" s="19">
        <v>372000</v>
      </c>
      <c r="F24" s="20">
        <f>ROUND(C24*E24,0)</f>
        <v>18600</v>
      </c>
      <c r="H24" s="21" t="s">
        <v>12</v>
      </c>
      <c r="I24" s="21" t="s">
        <v>13</v>
      </c>
      <c r="J24" s="17" t="s">
        <v>31</v>
      </c>
      <c r="K24" s="18">
        <v>0.05</v>
      </c>
      <c r="L24" s="19">
        <v>372000</v>
      </c>
      <c r="M24" s="20">
        <f t="shared" si="1"/>
        <v>18600</v>
      </c>
    </row>
    <row r="25" spans="1:13" ht="13.5">
      <c r="A25" s="9">
        <v>41350</v>
      </c>
      <c r="B25" s="10" t="s">
        <v>42</v>
      </c>
      <c r="C25" s="11">
        <v>0</v>
      </c>
      <c r="D25" s="10" t="s">
        <v>21</v>
      </c>
      <c r="E25" s="12">
        <v>460000</v>
      </c>
      <c r="F25" s="13">
        <f>ROUND(C25*E25,0)</f>
        <v>0</v>
      </c>
      <c r="H25" s="14" t="s">
        <v>27</v>
      </c>
      <c r="I25" s="14" t="s">
        <v>26</v>
      </c>
      <c r="J25" s="10" t="s">
        <v>42</v>
      </c>
      <c r="K25" s="11">
        <v>0</v>
      </c>
      <c r="L25" s="12">
        <v>460000</v>
      </c>
      <c r="M25" s="13">
        <f t="shared" si="1"/>
        <v>0</v>
      </c>
    </row>
    <row r="26" spans="1:13" ht="13.5">
      <c r="A26" s="34">
        <v>41360</v>
      </c>
      <c r="B26" s="35" t="s">
        <v>11</v>
      </c>
      <c r="C26" s="36">
        <v>0.05</v>
      </c>
      <c r="D26" s="35" t="s">
        <v>7</v>
      </c>
      <c r="E26" s="37">
        <v>45000</v>
      </c>
      <c r="F26" s="38">
        <f t="shared" si="0"/>
        <v>2250</v>
      </c>
      <c r="H26" s="39" t="s">
        <v>12</v>
      </c>
      <c r="I26" s="39" t="s">
        <v>13</v>
      </c>
      <c r="J26" s="35" t="s">
        <v>11</v>
      </c>
      <c r="K26" s="36">
        <v>0.05</v>
      </c>
      <c r="L26" s="37">
        <v>45000</v>
      </c>
      <c r="M26" s="38">
        <f t="shared" si="1"/>
        <v>2250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Terasaka Shigetoshi</dc:creator>
  <cp:keywords/>
  <dc:description/>
  <cp:lastModifiedBy>税務弘報編集部</cp:lastModifiedBy>
  <dcterms:created xsi:type="dcterms:W3CDTF">2012-04-30T17:35:04Z</dcterms:created>
  <dcterms:modified xsi:type="dcterms:W3CDTF">2012-05-02T08:18:07Z</dcterms:modified>
  <cp:category/>
  <cp:version/>
  <cp:contentType/>
  <cp:contentStatus/>
</cp:coreProperties>
</file>